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D:\Łowiectwo\2025\do przetargu ZUL\rafał\"/>
    </mc:Choice>
  </mc:AlternateContent>
  <xr:revisionPtr revIDLastSave="0" documentId="13_ncr:1_{2933B6B4-D52E-4512-9118-E1D8D05EA74D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Wycena wartości zamówieni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89" i="1" l="1"/>
  <c r="L82" i="1"/>
  <c r="K79" i="1"/>
  <c r="L79" i="1" s="1"/>
  <c r="K82" i="1"/>
  <c r="K87" i="1"/>
  <c r="L87" i="1" s="1"/>
  <c r="K88" i="1"/>
  <c r="L88" i="1" s="1"/>
  <c r="I77" i="1"/>
  <c r="K77" i="1" s="1"/>
  <c r="L77" i="1" s="1"/>
  <c r="I78" i="1"/>
  <c r="K78" i="1" s="1"/>
  <c r="L78" i="1" s="1"/>
  <c r="I79" i="1"/>
  <c r="I80" i="1"/>
  <c r="K80" i="1" s="1"/>
  <c r="L80" i="1" s="1"/>
  <c r="I81" i="1"/>
  <c r="K81" i="1" s="1"/>
  <c r="L81" i="1" s="1"/>
  <c r="I82" i="1"/>
  <c r="I83" i="1"/>
  <c r="K83" i="1" s="1"/>
  <c r="L83" i="1" s="1"/>
  <c r="I84" i="1"/>
  <c r="K84" i="1" s="1"/>
  <c r="L84" i="1" s="1"/>
  <c r="I85" i="1"/>
  <c r="K85" i="1" s="1"/>
  <c r="L85" i="1" s="1"/>
  <c r="I86" i="1"/>
  <c r="K86" i="1" s="1"/>
  <c r="L86" i="1" s="1"/>
  <c r="I87" i="1"/>
  <c r="I88" i="1"/>
  <c r="I89" i="1"/>
  <c r="K89" i="1" s="1"/>
  <c r="I76" i="1"/>
  <c r="K76" i="1" s="1"/>
  <c r="L76" i="1" s="1"/>
</calcChain>
</file>

<file path=xl/sharedStrings.xml><?xml version="1.0" encoding="utf-8"?>
<sst xmlns="http://schemas.openxmlformats.org/spreadsheetml/2006/main" count="308" uniqueCount="202">
  <si>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</si>
  <si>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</si>
  <si>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</si>
  <si>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</si>
  <si>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</si>
  <si>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</si>
  <si>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</si>
  <si>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</si>
  <si>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</si>
  <si>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</si>
  <si>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</si>
  <si>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</si>
  <si>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</si>
  <si>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</si>
  <si>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</si>
  <si>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15</t>
  </si>
  <si>
    <t>PORZ-ZRB</t>
  </si>
  <si>
    <t>Porządkowanie zrębów z pozostałości drzewnych - mechaniczne</t>
  </si>
  <si>
    <t>HA</t>
  </si>
  <si>
    <t>19</t>
  </si>
  <si>
    <t>WPOD N</t>
  </si>
  <si>
    <t>Wycinanie podszytów i podrostów (teren równy lub falisty)</t>
  </si>
  <si>
    <t>23</t>
  </si>
  <si>
    <t>PPOD N</t>
  </si>
  <si>
    <t>Wyniesienie wyciętych podszytów (teren równy lub falisty)</t>
  </si>
  <si>
    <t>38</t>
  </si>
  <si>
    <t>ROZDR-PP</t>
  </si>
  <si>
    <t>Rozdrabnianie pozostałości drzewnych na całej powierzchni bez mieszania z glebą</t>
  </si>
  <si>
    <t>62</t>
  </si>
  <si>
    <t>WYK-TALOK</t>
  </si>
  <si>
    <t>Zdarcie pokrywy na talerzach pod okapem drzewostanu o wymiarach 40 cm x 40 cm</t>
  </si>
  <si>
    <t>TSZT</t>
  </si>
  <si>
    <t>72</t>
  </si>
  <si>
    <t>WYK-PASCZ</t>
  </si>
  <si>
    <t>Wyorywanie bruzd pługiem leśnym na powierzchni pow. 0,50 ha</t>
  </si>
  <si>
    <t>KMTR</t>
  </si>
  <si>
    <t>73</t>
  </si>
  <si>
    <t>WYK-PA5CZ</t>
  </si>
  <si>
    <t>Wyorywanie bruzd pługiem leśnym na pow. do 0,50 ha</t>
  </si>
  <si>
    <t>74</t>
  </si>
  <si>
    <t>WYK-PASCP</t>
  </si>
  <si>
    <t>Wyorywanie bruzd pługiem leśnym pod okapem</t>
  </si>
  <si>
    <t>77</t>
  </si>
  <si>
    <t>WYK-POGCZ</t>
  </si>
  <si>
    <t>Wyorywanie bruzd pługiem leśnym z pogłębiaczem na powierzchni pow. 0,5 ha</t>
  </si>
  <si>
    <t>78</t>
  </si>
  <si>
    <t>WYK-P5GCP</t>
  </si>
  <si>
    <t>Wyorywanie bruzd pługiem leśnym z pogłębiaczem na pow. do 0,5 ha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</si>
  <si>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</si>
  <si>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</si>
  <si>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</si>
  <si>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</si>
  <si>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</si>
  <si>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</si>
  <si>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</si>
  <si>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</si>
  <si>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</si>
  <si>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104</t>
  </si>
  <si>
    <t>SADZ SADZ</t>
  </si>
  <si>
    <t>Sadzenie jednolatek i wielolatek sadzarką</t>
  </si>
  <si>
    <t>105</t>
  </si>
  <si>
    <t>SADZ POP</t>
  </si>
  <si>
    <t>Sadzenie jednolatek i wielolatek w poprawkach i uzupełnieniach</t>
  </si>
  <si>
    <t>111</t>
  </si>
  <si>
    <t>DOW-SADZ</t>
  </si>
  <si>
    <t>Dowóz sadzonek</t>
  </si>
  <si>
    <t>119</t>
  </si>
  <si>
    <t>PIEL-CKR</t>
  </si>
  <si>
    <t>Pielęgnowanie międzyrzędów (przejazdy każdym rzędem)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</si>
  <si>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</si>
  <si>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</si>
  <si>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</si>
  <si>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</si>
  <si>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</si>
  <si>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</si>
  <si>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</si>
  <si>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</si>
  <si>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</si>
  <si>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126</t>
  </si>
  <si>
    <t>OPR-CHWAS</t>
  </si>
  <si>
    <t>Chemiczne niszczenie chwastów opryskiwaczem ręcznym</t>
  </si>
  <si>
    <t>128</t>
  </si>
  <si>
    <t>CW-W</t>
  </si>
  <si>
    <t>Czyszczenia wczesne</t>
  </si>
  <si>
    <t>130</t>
  </si>
  <si>
    <t>PRZYC-DB</t>
  </si>
  <si>
    <t>Przycinanie Db na bezpieńkę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</si>
  <si>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</si>
  <si>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</si>
  <si>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</si>
  <si>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</si>
  <si>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</si>
  <si>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</si>
  <si>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135</t>
  </si>
  <si>
    <t>ZAB-MCHRN</t>
  </si>
  <si>
    <t>Zabezpieczenie młodników przed spałowaniem przy użyciu repelentów</t>
  </si>
  <si>
    <t>143</t>
  </si>
  <si>
    <t>GRODZ-SN</t>
  </si>
  <si>
    <t>Grodzenie upraw przed zwierzyną siatką</t>
  </si>
  <si>
    <t>HM</t>
  </si>
  <si>
    <t>145</t>
  </si>
  <si>
    <t>GRODZ-SRN</t>
  </si>
  <si>
    <t>Grodzenie upraw przed zwierzyną siatką rozbiórkową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</si>
  <si>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</si>
  <si>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</si>
  <si>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</si>
  <si>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</si>
  <si>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</si>
  <si>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</si>
  <si>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</si>
  <si>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152</t>
  </si>
  <si>
    <t>PRZYB-1ŻU</t>
  </si>
  <si>
    <t>Przybicie okorowanych żerdzi w jednym rzędzie</t>
  </si>
  <si>
    <t>160</t>
  </si>
  <si>
    <t>SZUK-PĘDR</t>
  </si>
  <si>
    <t>Badanie zapędraczenia gleby - dół o objętości 0,5 m3</t>
  </si>
  <si>
    <t>SZT</t>
  </si>
  <si>
    <t>162</t>
  </si>
  <si>
    <t>SZUK-OWAD</t>
  </si>
  <si>
    <t>Próbne poszukiwania owadów w ściółce</t>
  </si>
  <si>
    <t>200</t>
  </si>
  <si>
    <t>GODZ RH8</t>
  </si>
  <si>
    <t>Prace wykonywane ręcznie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</si>
  <si>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</si>
  <si>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</si>
  <si>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</si>
  <si>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</si>
  <si>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</si>
  <si>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</si>
  <si>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210</t>
  </si>
  <si>
    <t>GODZ MH8</t>
  </si>
  <si>
    <t>Prace wykonywane innym sprzętem mechanicznym</t>
  </si>
  <si>
    <t>600</t>
  </si>
  <si>
    <t>ŁR-ORKA</t>
  </si>
  <si>
    <t>Głęboka orka</t>
  </si>
  <si>
    <t>603</t>
  </si>
  <si>
    <t>ŁR-AGRE</t>
  </si>
  <si>
    <t>Agregatowanie</t>
  </si>
  <si>
    <t>605</t>
  </si>
  <si>
    <t>ŁR-BRON</t>
  </si>
  <si>
    <t>Bronowanie</t>
  </si>
  <si>
    <t>606</t>
  </si>
  <si>
    <t>ŁR-TAL</t>
  </si>
  <si>
    <t>Talerzowanie</t>
  </si>
  <si>
    <t>607</t>
  </si>
  <si>
    <t>ŁR-REDL</t>
  </si>
  <si>
    <t>Redlenie</t>
  </si>
  <si>
    <t>610</t>
  </si>
  <si>
    <t>ŁR-PORZPO</t>
  </si>
  <si>
    <t>Porządkowanie pól przez rozdrabnianie pozostałości po uprawach, w celu przygotowania do dalszego użytkowania</t>
  </si>
  <si>
    <t>611</t>
  </si>
  <si>
    <t>ŁR-KARCZ</t>
  </si>
  <si>
    <t>Karczowanie pniaków na gruntach przeznaczonych pod uprawę</t>
  </si>
  <si>
    <t>613</t>
  </si>
  <si>
    <t>ŁR-NAWM</t>
  </si>
  <si>
    <t>Wysiew nawozów sztucznych</t>
  </si>
  <si>
    <t>614</t>
  </si>
  <si>
    <t>ŁR-WAPN</t>
  </si>
  <si>
    <t>Wapnowanie</t>
  </si>
  <si>
    <t>617</t>
  </si>
  <si>
    <t>ŁR-WYSNAS</t>
  </si>
  <si>
    <t>Wysiew nasion siewnikiem zbożowym</t>
  </si>
  <si>
    <t>618</t>
  </si>
  <si>
    <t>ŁR-WYSNP</t>
  </si>
  <si>
    <t>Wysiew nasion siewnikiem punktowym</t>
  </si>
  <si>
    <t>620</t>
  </si>
  <si>
    <t>ŁR-SADZT</t>
  </si>
  <si>
    <t>Sadzenie bulw topinamburu lub ziemniaków</t>
  </si>
  <si>
    <t>624</t>
  </si>
  <si>
    <t>ŁR-OPRYSK</t>
  </si>
  <si>
    <t>Mechaniczny oprysk chemiczny</t>
  </si>
  <si>
    <t>626</t>
  </si>
  <si>
    <t>ŁR-KOSZR</t>
  </si>
  <si>
    <t>Koszenie trawy</t>
  </si>
  <si>
    <t>825</t>
  </si>
  <si>
    <t>GODZ RŁ23</t>
  </si>
  <si>
    <t>Prace godzinowe ręczne w łowiectwie</t>
  </si>
  <si>
    <t>826</t>
  </si>
  <si>
    <t>GODZ SŁ23</t>
  </si>
  <si>
    <t>Prace godzinowe samochodowe w łowiectwie</t>
  </si>
  <si>
    <t>827</t>
  </si>
  <si>
    <t>GODZ MŁ23</t>
  </si>
  <si>
    <t>Prace godzinowe ciągnikowe w łowiectwie</t>
  </si>
  <si>
    <t>828</t>
  </si>
  <si>
    <t>GODZ ŁU23</t>
  </si>
  <si>
    <t>Prace godzinowe ręczne z urządzeniem mechanicznym w łowiectwie</t>
  </si>
  <si>
    <t>901</t>
  </si>
  <si>
    <t>PPOŻ-ODN</t>
  </si>
  <si>
    <t>Odnowienie pasów ppoż.</t>
  </si>
  <si>
    <t>Cena łączna netto w PLN</t>
  </si>
  <si>
    <t>Cena łączna brutto w PLN</t>
  </si>
  <si>
    <t xml:space="preserve">Załącznik nr 2.2.2. do SWZ </t>
  </si>
  <si>
    <t>WYCENA WARTOŚCI ZAMÓWIENIA DLA POSZCZEGÓLNYCH PRAC</t>
  </si>
  <si>
    <t>Skarb Państwa</t>
  </si>
  <si>
    <t>Państwowe Gospodarstwo Leśne Lasy Państwowe</t>
  </si>
  <si>
    <t>Nadleśnictwo Lubartów</t>
  </si>
  <si>
    <t xml:space="preserve">21-100 Lubartów; Gen. Kleeberga 17             </t>
  </si>
  <si>
    <t>Wycena wartości zamówienia dla poszczególnych prac na przetarg nieograniczony na „Wykonywanie usług z zakresu gospodarki leśnej na terenie Nadleśnictwa Lubartów w roku 2026''  na pakiet: 04, tego zamówienia: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</si>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</sst>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8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2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center" vertical="center"/>
    </xf>
    <xf numFmtId="39" fontId="4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39" fontId="1" fillId="2" borderId="0" xfId="0" applyNumberFormat="1" applyFont="1" applyFill="1" applyAlignment="1">
      <alignment horizontal="left"/>
    </xf>
    <xf numFmtId="164" fontId="1" fillId="2" borderId="0" xfId="0" applyNumberFormat="1" applyFont="1" applyFill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98"/>
  <sheetViews>
    <sheetView tabSelected="1" topLeftCell="A68" workbookViewId="0">
      <selection activeCell="F96" sqref="F96:L96"/>
    </sheetView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13.28515625" customWidth="1"/>
    <col min="13" max="13" width="1.5703125" customWidth="1"/>
  </cols>
  <sheetData>
    <row r="1" spans="2:13" s="1" customFormat="1" ht="5.25" customHeight="1" x14ac:dyDescent="0.2"/>
    <row r="2" spans="2:13" s="1" customFormat="1" ht="17.100000000000001" customHeight="1" x14ac:dyDescent="0.2">
      <c r="J2" s="15"/>
      <c r="K2" s="15"/>
      <c r="L2" s="15"/>
      <c r="M2" s="15"/>
    </row>
    <row r="3" spans="2:13" s="1" customFormat="1" ht="17.100000000000001" customHeight="1" x14ac:dyDescent="0.2">
      <c r="J3" s="15" t="s">
        <v>191</v>
      </c>
      <c r="K3" s="15"/>
      <c r="L3" s="15"/>
      <c r="M3" s="15"/>
    </row>
    <row r="4" spans="2:13" s="1" customFormat="1" ht="40.5" customHeight="1" x14ac:dyDescent="0.2"/>
    <row r="5" spans="2:13" s="1" customFormat="1" ht="24" customHeight="1" x14ac:dyDescent="0.2">
      <c r="F5" s="12" t="s">
        <v>192</v>
      </c>
      <c r="G5" s="12"/>
      <c r="H5" s="12"/>
      <c r="I5" s="12"/>
      <c r="J5" s="12"/>
    </row>
    <row r="6" spans="2:13" s="1" customFormat="1" ht="46.35" customHeight="1" x14ac:dyDescent="0.2"/>
    <row r="7" spans="2:13" s="1" customFormat="1" ht="20.85" customHeight="1" x14ac:dyDescent="0.2">
      <c r="C7" s="10" t="s">
        <v>193</v>
      </c>
      <c r="D7" s="10"/>
      <c r="E7" s="10"/>
    </row>
    <row r="8" spans="2:13" s="1" customFormat="1" ht="2.65" customHeight="1" x14ac:dyDescent="0.2"/>
    <row r="9" spans="2:13" s="1" customFormat="1" ht="20.85" customHeight="1" x14ac:dyDescent="0.2">
      <c r="C9" s="10" t="s">
        <v>194</v>
      </c>
      <c r="D9" s="10"/>
      <c r="E9" s="10"/>
    </row>
    <row r="10" spans="2:13" s="1" customFormat="1" ht="2.65" customHeight="1" x14ac:dyDescent="0.2"/>
    <row r="11" spans="2:13" s="1" customFormat="1" ht="20.85" customHeight="1" x14ac:dyDescent="0.2">
      <c r="C11" s="10" t="s">
        <v>195</v>
      </c>
      <c r="D11" s="10"/>
      <c r="E11" s="10"/>
    </row>
    <row r="12" spans="2:13" s="1" customFormat="1" ht="2.65" customHeight="1" x14ac:dyDescent="0.2"/>
    <row r="13" spans="2:13" s="1" customFormat="1" ht="20.85" customHeight="1" x14ac:dyDescent="0.2">
      <c r="C13" s="10" t="s">
        <v>196</v>
      </c>
      <c r="D13" s="10"/>
      <c r="E13" s="10"/>
    </row>
    <row r="14" spans="2:13" s="1" customFormat="1" ht="86.85" customHeight="1" x14ac:dyDescent="0.2"/>
    <row r="15" spans="2:13" s="1" customFormat="1" ht="50.1" customHeight="1" x14ac:dyDescent="0.2">
      <c r="B15" s="9" t="s">
        <v>197</v>
      </c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</row>
    <row r="16" spans="2:13" s="1" customFormat="1" ht="106.15" customHeight="1" x14ac:dyDescent="0.2"/>
    <row r="17" spans="2:12" s="1" customFormat="1" ht="3.2" customHeight="1" x14ac:dyDescent="0.2"/>
    <row r="18" spans="2:12" s="1" customFormat="1" ht="18.2" customHeight="1" x14ac:dyDescent="0.2">
      <c r="B18" s="10" t="s">
        <v>198</v>
      </c>
      <c r="C18" s="10"/>
      <c r="D18" s="10"/>
      <c r="E18" s="10"/>
      <c r="F18" s="10"/>
      <c r="G18" s="10"/>
      <c r="H18" s="10"/>
      <c r="I18" s="10"/>
      <c r="J18" s="10"/>
      <c r="K18" s="10"/>
      <c r="L18" s="10"/>
    </row>
    <row r="19" spans="2:12" s="1" customFormat="1" ht="5.25" customHeight="1" x14ac:dyDescent="0.2"/>
    <row r="20" spans="2:12" s="1" customFormat="1" ht="35.65" customHeight="1" x14ac:dyDescent="0.2">
      <c r="B20" s="2" t="s">
        <v>0</v>
      </c>
      <c r="C20" s="3" t="s">
        <v>1</v>
      </c>
      <c r="D20" s="4" t="s">
        <v>2</v>
      </c>
      <c r="E20" s="4" t="s">
        <v>3</v>
      </c>
      <c r="F20" s="4" t="s">
        <v>4</v>
      </c>
      <c r="G20" s="4" t="s">
        <v>5</v>
      </c>
      <c r="H20" s="4" t="s">
        <v>6</v>
      </c>
      <c r="I20" s="3" t="s">
        <v>7</v>
      </c>
      <c r="J20" s="4" t="s">
        <v>8</v>
      </c>
      <c r="K20" s="4" t="s">
        <v>9</v>
      </c>
      <c r="L20" s="3" t="s">
        <v>10</v>
      </c>
    </row>
    <row r="21" spans="2:12" s="1" customFormat="1" ht="19.7" customHeight="1" x14ac:dyDescent="0.2">
      <c r="B21" s="5">
        <v>1</v>
      </c>
      <c r="C21" s="6" t="s">
        <v>11</v>
      </c>
      <c r="D21" s="6" t="s">
        <v>12</v>
      </c>
      <c r="E21" s="7" t="s">
        <v>13</v>
      </c>
      <c r="F21" s="6" t="s">
        <v>14</v>
      </c>
      <c r="G21" s="8">
        <v>9848</v>
      </c>
      <c r="H21" s="8">
        <v>62.59</v>
      </c>
      <c r="I21" s="8">
        <v>616386.31999999995</v>
      </c>
      <c r="J21" s="5">
        <v>8</v>
      </c>
      <c r="K21" s="8">
        <v>49310.91</v>
      </c>
      <c r="L21" s="8">
        <v>665697.23</v>
      </c>
    </row>
    <row r="22" spans="2:12" s="1" customFormat="1" ht="3.2" customHeight="1" x14ac:dyDescent="0.2"/>
    <row r="23" spans="2:12" s="1" customFormat="1" ht="18.2" customHeight="1" x14ac:dyDescent="0.2">
      <c r="B23" s="10" t="s">
        <v>199</v>
      </c>
      <c r="C23" s="10"/>
      <c r="D23" s="10"/>
      <c r="E23" s="10"/>
      <c r="F23" s="10"/>
      <c r="G23" s="10"/>
      <c r="H23" s="10"/>
      <c r="I23" s="10"/>
      <c r="J23" s="10"/>
      <c r="K23" s="10"/>
      <c r="L23" s="10"/>
    </row>
    <row r="24" spans="2:12" s="1" customFormat="1" ht="5.25" customHeight="1" x14ac:dyDescent="0.2"/>
    <row r="25" spans="2:12" s="1" customFormat="1" ht="35.65" customHeight="1" x14ac:dyDescent="0.2">
      <c r="B25" s="2" t="s">
        <v>0</v>
      </c>
      <c r="C25" s="3" t="s">
        <v>1</v>
      </c>
      <c r="D25" s="4" t="s">
        <v>2</v>
      </c>
      <c r="E25" s="4" t="s">
        <v>3</v>
      </c>
      <c r="F25" s="4" t="s">
        <v>4</v>
      </c>
      <c r="G25" s="4" t="s">
        <v>5</v>
      </c>
      <c r="H25" s="4" t="s">
        <v>6</v>
      </c>
      <c r="I25" s="3" t="s">
        <v>7</v>
      </c>
      <c r="J25" s="4" t="s">
        <v>8</v>
      </c>
      <c r="K25" s="4" t="s">
        <v>9</v>
      </c>
      <c r="L25" s="3" t="s">
        <v>10</v>
      </c>
    </row>
    <row r="26" spans="2:12" s="1" customFormat="1" ht="19.7" customHeight="1" x14ac:dyDescent="0.2">
      <c r="B26" s="5">
        <v>2</v>
      </c>
      <c r="C26" s="6" t="s">
        <v>11</v>
      </c>
      <c r="D26" s="6" t="s">
        <v>12</v>
      </c>
      <c r="E26" s="7" t="s">
        <v>13</v>
      </c>
      <c r="F26" s="6" t="s">
        <v>14</v>
      </c>
      <c r="G26" s="8">
        <v>7230</v>
      </c>
      <c r="H26" s="8">
        <v>66.739999999999995</v>
      </c>
      <c r="I26" s="8">
        <v>482530.2</v>
      </c>
      <c r="J26" s="5">
        <v>8</v>
      </c>
      <c r="K26" s="8">
        <v>38602.42</v>
      </c>
      <c r="L26" s="8">
        <v>521132.62</v>
      </c>
    </row>
    <row r="27" spans="2:12" s="1" customFormat="1" ht="3.2" customHeight="1" x14ac:dyDescent="0.2"/>
    <row r="28" spans="2:12" s="1" customFormat="1" ht="18.2" customHeight="1" x14ac:dyDescent="0.2">
      <c r="B28" s="10" t="s">
        <v>200</v>
      </c>
      <c r="C28" s="10"/>
      <c r="D28" s="10"/>
      <c r="E28" s="10"/>
      <c r="F28" s="10"/>
      <c r="G28" s="10"/>
      <c r="H28" s="10"/>
      <c r="I28" s="10"/>
      <c r="J28" s="10"/>
      <c r="K28" s="10"/>
      <c r="L28" s="10"/>
    </row>
    <row r="29" spans="2:12" s="1" customFormat="1" ht="5.25" customHeight="1" x14ac:dyDescent="0.2"/>
    <row r="30" spans="2:12" s="1" customFormat="1" ht="35.65" customHeight="1" x14ac:dyDescent="0.2">
      <c r="B30" s="2" t="s">
        <v>0</v>
      </c>
      <c r="C30" s="3" t="s">
        <v>1</v>
      </c>
      <c r="D30" s="4" t="s">
        <v>2</v>
      </c>
      <c r="E30" s="4" t="s">
        <v>3</v>
      </c>
      <c r="F30" s="4" t="s">
        <v>4</v>
      </c>
      <c r="G30" s="4" t="s">
        <v>5</v>
      </c>
      <c r="H30" s="4" t="s">
        <v>6</v>
      </c>
      <c r="I30" s="3" t="s">
        <v>7</v>
      </c>
      <c r="J30" s="4" t="s">
        <v>8</v>
      </c>
      <c r="K30" s="4" t="s">
        <v>9</v>
      </c>
      <c r="L30" s="3" t="s">
        <v>10</v>
      </c>
    </row>
    <row r="31" spans="2:12" s="1" customFormat="1" ht="19.7" customHeight="1" x14ac:dyDescent="0.2">
      <c r="B31" s="5">
        <v>3</v>
      </c>
      <c r="C31" s="6" t="s">
        <v>11</v>
      </c>
      <c r="D31" s="6" t="s">
        <v>12</v>
      </c>
      <c r="E31" s="7" t="s">
        <v>13</v>
      </c>
      <c r="F31" s="6" t="s">
        <v>14</v>
      </c>
      <c r="G31" s="8">
        <v>965</v>
      </c>
      <c r="H31" s="8">
        <v>116.73</v>
      </c>
      <c r="I31" s="8">
        <v>112644.45</v>
      </c>
      <c r="J31" s="5">
        <v>8</v>
      </c>
      <c r="K31" s="8">
        <v>9011.56</v>
      </c>
      <c r="L31" s="8">
        <v>121656.01</v>
      </c>
    </row>
    <row r="32" spans="2:12" s="1" customFormat="1" ht="3.2" customHeight="1" x14ac:dyDescent="0.2"/>
    <row r="33" spans="2:12" s="1" customFormat="1" ht="18.2" customHeight="1" x14ac:dyDescent="0.2">
      <c r="B33" s="10" t="s">
        <v>201</v>
      </c>
      <c r="C33" s="10"/>
      <c r="D33" s="10"/>
      <c r="E33" s="10"/>
      <c r="F33" s="10"/>
      <c r="G33" s="10"/>
      <c r="H33" s="10"/>
      <c r="I33" s="10"/>
      <c r="J33" s="10"/>
      <c r="K33" s="10"/>
      <c r="L33" s="10"/>
    </row>
    <row r="34" spans="2:12" s="1" customFormat="1" ht="5.25" customHeight="1" x14ac:dyDescent="0.2"/>
    <row r="35" spans="2:12" s="1" customFormat="1" ht="35.65" customHeight="1" x14ac:dyDescent="0.2">
      <c r="B35" s="2" t="s">
        <v>0</v>
      </c>
      <c r="C35" s="3" t="s">
        <v>1</v>
      </c>
      <c r="D35" s="4" t="s">
        <v>2</v>
      </c>
      <c r="E35" s="4" t="s">
        <v>3</v>
      </c>
      <c r="F35" s="4" t="s">
        <v>4</v>
      </c>
      <c r="G35" s="4" t="s">
        <v>5</v>
      </c>
      <c r="H35" s="4" t="s">
        <v>6</v>
      </c>
      <c r="I35" s="3" t="s">
        <v>7</v>
      </c>
      <c r="J35" s="4" t="s">
        <v>8</v>
      </c>
      <c r="K35" s="4" t="s">
        <v>9</v>
      </c>
      <c r="L35" s="3" t="s">
        <v>10</v>
      </c>
    </row>
    <row r="36" spans="2:12" s="1" customFormat="1" ht="19.7" customHeight="1" x14ac:dyDescent="0.2">
      <c r="B36" s="5">
        <v>4</v>
      </c>
      <c r="C36" s="6" t="s">
        <v>11</v>
      </c>
      <c r="D36" s="6" t="s">
        <v>12</v>
      </c>
      <c r="E36" s="7" t="s">
        <v>13</v>
      </c>
      <c r="F36" s="6" t="s">
        <v>14</v>
      </c>
      <c r="G36" s="8">
        <v>2357</v>
      </c>
      <c r="H36" s="8">
        <v>75.239999999999995</v>
      </c>
      <c r="I36" s="8">
        <v>177340.68</v>
      </c>
      <c r="J36" s="5">
        <v>8</v>
      </c>
      <c r="K36" s="8">
        <v>14187.25</v>
      </c>
      <c r="L36" s="8">
        <v>191527.93</v>
      </c>
    </row>
    <row r="37" spans="2:12" s="1" customFormat="1" ht="9" customHeight="1" x14ac:dyDescent="0.2"/>
    <row r="38" spans="2:12" s="1" customFormat="1" ht="35.65" customHeight="1" x14ac:dyDescent="0.2">
      <c r="B38" s="2" t="s">
        <v>0</v>
      </c>
      <c r="C38" s="3" t="s">
        <v>1</v>
      </c>
      <c r="D38" s="4" t="s">
        <v>2</v>
      </c>
      <c r="E38" s="4" t="s">
        <v>3</v>
      </c>
      <c r="F38" s="4" t="s">
        <v>4</v>
      </c>
      <c r="G38" s="4" t="s">
        <v>5</v>
      </c>
      <c r="H38" s="4" t="s">
        <v>6</v>
      </c>
      <c r="I38" s="3" t="s">
        <v>7</v>
      </c>
      <c r="J38" s="4" t="s">
        <v>8</v>
      </c>
      <c r="K38" s="4" t="s">
        <v>9</v>
      </c>
      <c r="L38" s="3" t="s">
        <v>10</v>
      </c>
    </row>
    <row r="39" spans="2:12" s="1" customFormat="1" ht="28.7" customHeight="1" x14ac:dyDescent="0.2">
      <c r="B39" s="5">
        <v>5</v>
      </c>
      <c r="C39" s="6" t="s">
        <v>15</v>
      </c>
      <c r="D39" s="6" t="s">
        <v>16</v>
      </c>
      <c r="E39" s="7" t="s">
        <v>17</v>
      </c>
      <c r="F39" s="6" t="s">
        <v>18</v>
      </c>
      <c r="G39" s="8">
        <v>34.909999999999997</v>
      </c>
      <c r="H39" s="8">
        <v>3314.97</v>
      </c>
      <c r="I39" s="8">
        <v>115725.6</v>
      </c>
      <c r="J39" s="5">
        <v>8</v>
      </c>
      <c r="K39" s="8">
        <v>9258.0499999999993</v>
      </c>
      <c r="L39" s="8">
        <v>124983.65</v>
      </c>
    </row>
    <row r="40" spans="2:12" s="1" customFormat="1" ht="19.7" customHeight="1" x14ac:dyDescent="0.2">
      <c r="B40" s="5">
        <v>6</v>
      </c>
      <c r="C40" s="6" t="s">
        <v>19</v>
      </c>
      <c r="D40" s="6" t="s">
        <v>20</v>
      </c>
      <c r="E40" s="7" t="s">
        <v>21</v>
      </c>
      <c r="F40" s="6" t="s">
        <v>18</v>
      </c>
      <c r="G40" s="8">
        <v>33.51</v>
      </c>
      <c r="H40" s="8">
        <v>3377.65</v>
      </c>
      <c r="I40" s="8">
        <v>113185.05</v>
      </c>
      <c r="J40" s="5">
        <v>8</v>
      </c>
      <c r="K40" s="8">
        <v>9054.7999999999993</v>
      </c>
      <c r="L40" s="8">
        <v>122239.85</v>
      </c>
    </row>
    <row r="41" spans="2:12" s="1" customFormat="1" ht="19.7" customHeight="1" x14ac:dyDescent="0.2">
      <c r="B41" s="5">
        <v>7</v>
      </c>
      <c r="C41" s="6" t="s">
        <v>22</v>
      </c>
      <c r="D41" s="6" t="s">
        <v>23</v>
      </c>
      <c r="E41" s="7" t="s">
        <v>24</v>
      </c>
      <c r="F41" s="6" t="s">
        <v>18</v>
      </c>
      <c r="G41" s="8">
        <v>33.51</v>
      </c>
      <c r="H41" s="8">
        <v>1688.13</v>
      </c>
      <c r="I41" s="8">
        <v>56569.24</v>
      </c>
      <c r="J41" s="5">
        <v>8</v>
      </c>
      <c r="K41" s="8">
        <v>4525.54</v>
      </c>
      <c r="L41" s="8">
        <v>61094.78</v>
      </c>
    </row>
    <row r="42" spans="2:12" s="1" customFormat="1" ht="28.7" customHeight="1" x14ac:dyDescent="0.2">
      <c r="B42" s="5">
        <v>8</v>
      </c>
      <c r="C42" s="6" t="s">
        <v>25</v>
      </c>
      <c r="D42" s="6" t="s">
        <v>26</v>
      </c>
      <c r="E42" s="7" t="s">
        <v>27</v>
      </c>
      <c r="F42" s="6" t="s">
        <v>18</v>
      </c>
      <c r="G42" s="8">
        <v>0.25</v>
      </c>
      <c r="H42" s="8">
        <v>662.2</v>
      </c>
      <c r="I42" s="8">
        <v>165.55</v>
      </c>
      <c r="J42" s="5">
        <v>8</v>
      </c>
      <c r="K42" s="8">
        <v>13.24</v>
      </c>
      <c r="L42" s="8">
        <v>178.79</v>
      </c>
    </row>
    <row r="43" spans="2:12" s="1" customFormat="1" ht="28.7" customHeight="1" x14ac:dyDescent="0.2">
      <c r="B43" s="5">
        <v>9</v>
      </c>
      <c r="C43" s="6" t="s">
        <v>28</v>
      </c>
      <c r="D43" s="6" t="s">
        <v>29</v>
      </c>
      <c r="E43" s="7" t="s">
        <v>30</v>
      </c>
      <c r="F43" s="6" t="s">
        <v>31</v>
      </c>
      <c r="G43" s="8">
        <v>1.55</v>
      </c>
      <c r="H43" s="8">
        <v>1300.8399999999999</v>
      </c>
      <c r="I43" s="8">
        <v>2016.3</v>
      </c>
      <c r="J43" s="5">
        <v>8</v>
      </c>
      <c r="K43" s="8">
        <v>161.30000000000001</v>
      </c>
      <c r="L43" s="8">
        <v>2177.6</v>
      </c>
    </row>
    <row r="44" spans="2:12" s="1" customFormat="1" ht="28.7" customHeight="1" x14ac:dyDescent="0.2">
      <c r="B44" s="5">
        <v>10</v>
      </c>
      <c r="C44" s="6" t="s">
        <v>32</v>
      </c>
      <c r="D44" s="6" t="s">
        <v>33</v>
      </c>
      <c r="E44" s="7" t="s">
        <v>34</v>
      </c>
      <c r="F44" s="6" t="s">
        <v>35</v>
      </c>
      <c r="G44" s="8">
        <v>18.940000000000001</v>
      </c>
      <c r="H44" s="8">
        <v>111.38</v>
      </c>
      <c r="I44" s="8">
        <v>2109.54</v>
      </c>
      <c r="J44" s="5">
        <v>8</v>
      </c>
      <c r="K44" s="8">
        <v>168.76</v>
      </c>
      <c r="L44" s="8">
        <v>2278.3000000000002</v>
      </c>
    </row>
    <row r="45" spans="2:12" s="1" customFormat="1" ht="19.7" customHeight="1" x14ac:dyDescent="0.2">
      <c r="B45" s="5">
        <v>11</v>
      </c>
      <c r="C45" s="6" t="s">
        <v>36</v>
      </c>
      <c r="D45" s="6" t="s">
        <v>37</v>
      </c>
      <c r="E45" s="7" t="s">
        <v>38</v>
      </c>
      <c r="F45" s="6" t="s">
        <v>35</v>
      </c>
      <c r="G45" s="8">
        <v>24.42</v>
      </c>
      <c r="H45" s="8">
        <v>154.79</v>
      </c>
      <c r="I45" s="8">
        <v>3779.97</v>
      </c>
      <c r="J45" s="5">
        <v>8</v>
      </c>
      <c r="K45" s="8">
        <v>302.39999999999998</v>
      </c>
      <c r="L45" s="8">
        <v>4082.37</v>
      </c>
    </row>
    <row r="46" spans="2:12" s="1" customFormat="1" ht="19.7" customHeight="1" x14ac:dyDescent="0.2">
      <c r="B46" s="5">
        <v>12</v>
      </c>
      <c r="C46" s="6" t="s">
        <v>39</v>
      </c>
      <c r="D46" s="6" t="s">
        <v>40</v>
      </c>
      <c r="E46" s="7" t="s">
        <v>41</v>
      </c>
      <c r="F46" s="6" t="s">
        <v>35</v>
      </c>
      <c r="G46" s="8">
        <v>23.58</v>
      </c>
      <c r="H46" s="8">
        <v>150</v>
      </c>
      <c r="I46" s="8">
        <v>3537</v>
      </c>
      <c r="J46" s="5">
        <v>8</v>
      </c>
      <c r="K46" s="8">
        <v>282.95999999999998</v>
      </c>
      <c r="L46" s="8">
        <v>3819.96</v>
      </c>
    </row>
    <row r="47" spans="2:12" s="1" customFormat="1" ht="28.7" customHeight="1" x14ac:dyDescent="0.2">
      <c r="B47" s="5">
        <v>13</v>
      </c>
      <c r="C47" s="6" t="s">
        <v>42</v>
      </c>
      <c r="D47" s="6" t="s">
        <v>43</v>
      </c>
      <c r="E47" s="7" t="s">
        <v>44</v>
      </c>
      <c r="F47" s="6" t="s">
        <v>35</v>
      </c>
      <c r="G47" s="8">
        <v>66.33</v>
      </c>
      <c r="H47" s="8">
        <v>157.63999999999999</v>
      </c>
      <c r="I47" s="8">
        <v>10456.26</v>
      </c>
      <c r="J47" s="5">
        <v>8</v>
      </c>
      <c r="K47" s="8">
        <v>836.5</v>
      </c>
      <c r="L47" s="8">
        <v>11292.76</v>
      </c>
    </row>
    <row r="48" spans="2:12" s="1" customFormat="1" ht="28.7" customHeight="1" x14ac:dyDescent="0.2">
      <c r="B48" s="5">
        <v>14</v>
      </c>
      <c r="C48" s="6" t="s">
        <v>45</v>
      </c>
      <c r="D48" s="6" t="s">
        <v>46</v>
      </c>
      <c r="E48" s="7" t="s">
        <v>47</v>
      </c>
      <c r="F48" s="6" t="s">
        <v>35</v>
      </c>
      <c r="G48" s="8">
        <v>15.5</v>
      </c>
      <c r="H48" s="8">
        <v>176.17</v>
      </c>
      <c r="I48" s="8">
        <v>2730.64</v>
      </c>
      <c r="J48" s="5">
        <v>8</v>
      </c>
      <c r="K48" s="8">
        <v>218.45</v>
      </c>
      <c r="L48" s="8">
        <v>2949.09</v>
      </c>
    </row>
    <row r="49" spans="2:12" s="1" customFormat="1" ht="19.7" customHeight="1" x14ac:dyDescent="0.2">
      <c r="B49" s="5">
        <v>15</v>
      </c>
      <c r="C49" s="6" t="s">
        <v>48</v>
      </c>
      <c r="D49" s="6" t="s">
        <v>49</v>
      </c>
      <c r="E49" s="7" t="s">
        <v>50</v>
      </c>
      <c r="F49" s="6" t="s">
        <v>14</v>
      </c>
      <c r="G49" s="8">
        <v>28</v>
      </c>
      <c r="H49" s="8">
        <v>152.11000000000001</v>
      </c>
      <c r="I49" s="8">
        <v>4259.08</v>
      </c>
      <c r="J49" s="5">
        <v>8</v>
      </c>
      <c r="K49" s="8">
        <v>340.73</v>
      </c>
      <c r="L49" s="8">
        <v>4599.8100000000004</v>
      </c>
    </row>
    <row r="50" spans="2:12" s="1" customFormat="1" ht="19.7" customHeight="1" x14ac:dyDescent="0.2">
      <c r="B50" s="5">
        <v>16</v>
      </c>
      <c r="C50" s="6" t="s">
        <v>51</v>
      </c>
      <c r="D50" s="6" t="s">
        <v>52</v>
      </c>
      <c r="E50" s="7" t="s">
        <v>53</v>
      </c>
      <c r="F50" s="6" t="s">
        <v>31</v>
      </c>
      <c r="G50" s="8">
        <v>47.92</v>
      </c>
      <c r="H50" s="8">
        <v>687.89</v>
      </c>
      <c r="I50" s="8">
        <v>32963.69</v>
      </c>
      <c r="J50" s="5">
        <v>8</v>
      </c>
      <c r="K50" s="8">
        <v>2637.1</v>
      </c>
      <c r="L50" s="8">
        <v>35600.79</v>
      </c>
    </row>
    <row r="51" spans="2:12" s="1" customFormat="1" ht="19.7" customHeight="1" x14ac:dyDescent="0.2">
      <c r="B51" s="5">
        <v>17</v>
      </c>
      <c r="C51" s="6" t="s">
        <v>54</v>
      </c>
      <c r="D51" s="6" t="s">
        <v>55</v>
      </c>
      <c r="E51" s="7" t="s">
        <v>56</v>
      </c>
      <c r="F51" s="6" t="s">
        <v>31</v>
      </c>
      <c r="G51" s="8">
        <v>12.05</v>
      </c>
      <c r="H51" s="8">
        <v>1363.77</v>
      </c>
      <c r="I51" s="8">
        <v>16433.43</v>
      </c>
      <c r="J51" s="5">
        <v>8</v>
      </c>
      <c r="K51" s="8">
        <v>1314.67</v>
      </c>
      <c r="L51" s="8">
        <v>17748.099999999999</v>
      </c>
    </row>
    <row r="52" spans="2:12" s="1" customFormat="1" ht="19.7" customHeight="1" x14ac:dyDescent="0.2">
      <c r="B52" s="5">
        <v>18</v>
      </c>
      <c r="C52" s="6" t="s">
        <v>57</v>
      </c>
      <c r="D52" s="6" t="s">
        <v>58</v>
      </c>
      <c r="E52" s="7" t="s">
        <v>59</v>
      </c>
      <c r="F52" s="6" t="s">
        <v>31</v>
      </c>
      <c r="G52" s="8">
        <v>124.91</v>
      </c>
      <c r="H52" s="8">
        <v>745.29</v>
      </c>
      <c r="I52" s="8">
        <v>93094.17</v>
      </c>
      <c r="J52" s="5">
        <v>8</v>
      </c>
      <c r="K52" s="8">
        <v>7447.53</v>
      </c>
      <c r="L52" s="8">
        <v>100541.7</v>
      </c>
    </row>
    <row r="53" spans="2:12" s="1" customFormat="1" ht="28.7" customHeight="1" x14ac:dyDescent="0.2">
      <c r="B53" s="5">
        <v>19</v>
      </c>
      <c r="C53" s="6" t="s">
        <v>60</v>
      </c>
      <c r="D53" s="6" t="s">
        <v>61</v>
      </c>
      <c r="E53" s="7" t="s">
        <v>62</v>
      </c>
      <c r="F53" s="6" t="s">
        <v>31</v>
      </c>
      <c r="G53" s="8">
        <v>10</v>
      </c>
      <c r="H53" s="8">
        <v>2222.83</v>
      </c>
      <c r="I53" s="8">
        <v>22228.3</v>
      </c>
      <c r="J53" s="5">
        <v>8</v>
      </c>
      <c r="K53" s="8">
        <v>1778.26</v>
      </c>
      <c r="L53" s="8">
        <v>24006.560000000001</v>
      </c>
    </row>
    <row r="54" spans="2:12" s="1" customFormat="1" ht="19.7" customHeight="1" x14ac:dyDescent="0.2">
      <c r="B54" s="5">
        <v>20</v>
      </c>
      <c r="C54" s="6" t="s">
        <v>63</v>
      </c>
      <c r="D54" s="6" t="s">
        <v>64</v>
      </c>
      <c r="E54" s="7" t="s">
        <v>65</v>
      </c>
      <c r="F54" s="6" t="s">
        <v>31</v>
      </c>
      <c r="G54" s="8">
        <v>194.88</v>
      </c>
      <c r="H54" s="8">
        <v>44.52</v>
      </c>
      <c r="I54" s="8">
        <v>8676.06</v>
      </c>
      <c r="J54" s="5">
        <v>8</v>
      </c>
      <c r="K54" s="8">
        <v>694.08</v>
      </c>
      <c r="L54" s="8">
        <v>9370.14</v>
      </c>
    </row>
    <row r="55" spans="2:12" s="1" customFormat="1" ht="19.7" customHeight="1" x14ac:dyDescent="0.2">
      <c r="B55" s="5">
        <v>21</v>
      </c>
      <c r="C55" s="6" t="s">
        <v>66</v>
      </c>
      <c r="D55" s="6" t="s">
        <v>67</v>
      </c>
      <c r="E55" s="7" t="s">
        <v>68</v>
      </c>
      <c r="F55" s="6" t="s">
        <v>18</v>
      </c>
      <c r="G55" s="8">
        <v>17.260000000000002</v>
      </c>
      <c r="H55" s="8">
        <v>2363.15</v>
      </c>
      <c r="I55" s="8">
        <v>40787.97</v>
      </c>
      <c r="J55" s="5">
        <v>8</v>
      </c>
      <c r="K55" s="8">
        <v>3263.04</v>
      </c>
      <c r="L55" s="8">
        <v>44051.01</v>
      </c>
    </row>
    <row r="56" spans="2:12" s="1" customFormat="1" ht="28.7" customHeight="1" x14ac:dyDescent="0.2">
      <c r="B56" s="5">
        <v>22</v>
      </c>
      <c r="C56" s="6" t="s">
        <v>69</v>
      </c>
      <c r="D56" s="6" t="s">
        <v>70</v>
      </c>
      <c r="E56" s="7" t="s">
        <v>71</v>
      </c>
      <c r="F56" s="6" t="s">
        <v>18</v>
      </c>
      <c r="G56" s="8">
        <v>26</v>
      </c>
      <c r="H56" s="8">
        <v>1270</v>
      </c>
      <c r="I56" s="8">
        <v>33020</v>
      </c>
      <c r="J56" s="5">
        <v>8</v>
      </c>
      <c r="K56" s="8">
        <v>2641.6</v>
      </c>
      <c r="L56" s="8">
        <v>35661.599999999999</v>
      </c>
    </row>
    <row r="57" spans="2:12" s="1" customFormat="1" ht="28.7" customHeight="1" x14ac:dyDescent="0.2">
      <c r="B57" s="5">
        <v>23</v>
      </c>
      <c r="C57" s="6" t="s">
        <v>72</v>
      </c>
      <c r="D57" s="6" t="s">
        <v>73</v>
      </c>
      <c r="E57" s="7" t="s">
        <v>74</v>
      </c>
      <c r="F57" s="6" t="s">
        <v>18</v>
      </c>
      <c r="G57" s="8">
        <v>147</v>
      </c>
      <c r="H57" s="8">
        <v>2217.0700000000002</v>
      </c>
      <c r="I57" s="8">
        <v>325909.28999999998</v>
      </c>
      <c r="J57" s="5">
        <v>8</v>
      </c>
      <c r="K57" s="8">
        <v>26072.74</v>
      </c>
      <c r="L57" s="8">
        <v>351982.03</v>
      </c>
    </row>
    <row r="58" spans="2:12" s="1" customFormat="1" ht="28.7" customHeight="1" x14ac:dyDescent="0.2">
      <c r="B58" s="5">
        <v>24</v>
      </c>
      <c r="C58" s="6" t="s">
        <v>75</v>
      </c>
      <c r="D58" s="6" t="s">
        <v>76</v>
      </c>
      <c r="E58" s="7" t="s">
        <v>77</v>
      </c>
      <c r="F58" s="6" t="s">
        <v>18</v>
      </c>
      <c r="G58" s="8">
        <v>63</v>
      </c>
      <c r="H58" s="8">
        <v>3556.43</v>
      </c>
      <c r="I58" s="8">
        <v>224055.09</v>
      </c>
      <c r="J58" s="5">
        <v>8</v>
      </c>
      <c r="K58" s="8">
        <v>17924.41</v>
      </c>
      <c r="L58" s="8">
        <v>241979.5</v>
      </c>
    </row>
    <row r="59" spans="2:12" s="1" customFormat="1" ht="19.7" customHeight="1" x14ac:dyDescent="0.2">
      <c r="B59" s="5">
        <v>25</v>
      </c>
      <c r="C59" s="6" t="s">
        <v>78</v>
      </c>
      <c r="D59" s="6" t="s">
        <v>79</v>
      </c>
      <c r="E59" s="7" t="s">
        <v>80</v>
      </c>
      <c r="F59" s="6" t="s">
        <v>18</v>
      </c>
      <c r="G59" s="8">
        <v>1</v>
      </c>
      <c r="H59" s="8">
        <v>644.20000000000005</v>
      </c>
      <c r="I59" s="8">
        <v>644.20000000000005</v>
      </c>
      <c r="J59" s="5">
        <v>8</v>
      </c>
      <c r="K59" s="8">
        <v>51.54</v>
      </c>
      <c r="L59" s="8">
        <v>695.74</v>
      </c>
    </row>
    <row r="60" spans="2:12" s="1" customFormat="1" ht="19.7" customHeight="1" x14ac:dyDescent="0.2">
      <c r="B60" s="5">
        <v>26</v>
      </c>
      <c r="C60" s="6" t="s">
        <v>81</v>
      </c>
      <c r="D60" s="6" t="s">
        <v>82</v>
      </c>
      <c r="E60" s="7" t="s">
        <v>83</v>
      </c>
      <c r="F60" s="6" t="s">
        <v>18</v>
      </c>
      <c r="G60" s="8">
        <v>13.55</v>
      </c>
      <c r="H60" s="8">
        <v>1632.96</v>
      </c>
      <c r="I60" s="8">
        <v>22126.61</v>
      </c>
      <c r="J60" s="5">
        <v>8</v>
      </c>
      <c r="K60" s="8">
        <v>1770.13</v>
      </c>
      <c r="L60" s="8">
        <v>23896.74</v>
      </c>
    </row>
    <row r="61" spans="2:12" s="1" customFormat="1" ht="19.7" customHeight="1" x14ac:dyDescent="0.2">
      <c r="B61" s="5">
        <v>27</v>
      </c>
      <c r="C61" s="6" t="s">
        <v>84</v>
      </c>
      <c r="D61" s="6" t="s">
        <v>85</v>
      </c>
      <c r="E61" s="7" t="s">
        <v>86</v>
      </c>
      <c r="F61" s="6" t="s">
        <v>31</v>
      </c>
      <c r="G61" s="8">
        <v>1</v>
      </c>
      <c r="H61" s="8">
        <v>650</v>
      </c>
      <c r="I61" s="8">
        <v>650</v>
      </c>
      <c r="J61" s="5">
        <v>8</v>
      </c>
      <c r="K61" s="8">
        <v>52</v>
      </c>
      <c r="L61" s="8">
        <v>702</v>
      </c>
    </row>
    <row r="62" spans="2:12" s="1" customFormat="1" ht="19.7" customHeight="1" x14ac:dyDescent="0.2">
      <c r="B62" s="5">
        <v>28</v>
      </c>
      <c r="C62" s="6" t="s">
        <v>87</v>
      </c>
      <c r="D62" s="6" t="s">
        <v>88</v>
      </c>
      <c r="E62" s="7" t="s">
        <v>89</v>
      </c>
      <c r="F62" s="6" t="s">
        <v>18</v>
      </c>
      <c r="G62" s="8">
        <v>34.57</v>
      </c>
      <c r="H62" s="8">
        <v>1707.82</v>
      </c>
      <c r="I62" s="8">
        <v>59039.34</v>
      </c>
      <c r="J62" s="5">
        <v>8</v>
      </c>
      <c r="K62" s="8">
        <v>4723.1499999999996</v>
      </c>
      <c r="L62" s="8">
        <v>63762.49</v>
      </c>
    </row>
    <row r="63" spans="2:12" s="1" customFormat="1" ht="28.7" customHeight="1" x14ac:dyDescent="0.2">
      <c r="B63" s="5">
        <v>29</v>
      </c>
      <c r="C63" s="6" t="s">
        <v>90</v>
      </c>
      <c r="D63" s="6" t="s">
        <v>91</v>
      </c>
      <c r="E63" s="7" t="s">
        <v>92</v>
      </c>
      <c r="F63" s="6" t="s">
        <v>18</v>
      </c>
      <c r="G63" s="8">
        <v>42.4</v>
      </c>
      <c r="H63" s="8">
        <v>1009.37</v>
      </c>
      <c r="I63" s="8">
        <v>42797.29</v>
      </c>
      <c r="J63" s="5">
        <v>8</v>
      </c>
      <c r="K63" s="8">
        <v>3423.78</v>
      </c>
      <c r="L63" s="8">
        <v>46221.07</v>
      </c>
    </row>
    <row r="64" spans="2:12" s="1" customFormat="1" ht="28.7" customHeight="1" x14ac:dyDescent="0.2">
      <c r="B64" s="5">
        <v>30</v>
      </c>
      <c r="C64" s="6" t="s">
        <v>93</v>
      </c>
      <c r="D64" s="6" t="s">
        <v>94</v>
      </c>
      <c r="E64" s="7" t="s">
        <v>95</v>
      </c>
      <c r="F64" s="6" t="s">
        <v>31</v>
      </c>
      <c r="G64" s="8">
        <v>25.8</v>
      </c>
      <c r="H64" s="8">
        <v>778.82</v>
      </c>
      <c r="I64" s="8">
        <v>20093.560000000001</v>
      </c>
      <c r="J64" s="5">
        <v>8</v>
      </c>
      <c r="K64" s="8">
        <v>1607.48</v>
      </c>
      <c r="L64" s="8">
        <v>21701.040000000001</v>
      </c>
    </row>
    <row r="65" spans="2:12" s="1" customFormat="1" ht="19.7" customHeight="1" x14ac:dyDescent="0.2">
      <c r="B65" s="5">
        <v>31</v>
      </c>
      <c r="C65" s="6" t="s">
        <v>96</v>
      </c>
      <c r="D65" s="6" t="s">
        <v>97</v>
      </c>
      <c r="E65" s="7" t="s">
        <v>98</v>
      </c>
      <c r="F65" s="6" t="s">
        <v>99</v>
      </c>
      <c r="G65" s="8">
        <v>63</v>
      </c>
      <c r="H65" s="8">
        <v>798.35</v>
      </c>
      <c r="I65" s="8">
        <v>50296.05</v>
      </c>
      <c r="J65" s="5">
        <v>23</v>
      </c>
      <c r="K65" s="8">
        <v>11568.09</v>
      </c>
      <c r="L65" s="8">
        <v>61864.14</v>
      </c>
    </row>
    <row r="66" spans="2:12" s="1" customFormat="1" ht="19.7" customHeight="1" x14ac:dyDescent="0.2">
      <c r="B66" s="5">
        <v>32</v>
      </c>
      <c r="C66" s="6" t="s">
        <v>100</v>
      </c>
      <c r="D66" s="6" t="s">
        <v>101</v>
      </c>
      <c r="E66" s="7" t="s">
        <v>102</v>
      </c>
      <c r="F66" s="6" t="s">
        <v>99</v>
      </c>
      <c r="G66" s="8">
        <v>10.3</v>
      </c>
      <c r="H66" s="8">
        <v>831.51</v>
      </c>
      <c r="I66" s="8">
        <v>8564.5499999999993</v>
      </c>
      <c r="J66" s="5">
        <v>23</v>
      </c>
      <c r="K66" s="8">
        <v>1969.85</v>
      </c>
      <c r="L66" s="8">
        <v>10534.4</v>
      </c>
    </row>
    <row r="67" spans="2:12" s="1" customFormat="1" ht="19.7" customHeight="1" x14ac:dyDescent="0.2">
      <c r="B67" s="5">
        <v>33</v>
      </c>
      <c r="C67" s="6" t="s">
        <v>103</v>
      </c>
      <c r="D67" s="6" t="s">
        <v>104</v>
      </c>
      <c r="E67" s="7" t="s">
        <v>105</v>
      </c>
      <c r="F67" s="6" t="s">
        <v>99</v>
      </c>
      <c r="G67" s="8">
        <v>20.87</v>
      </c>
      <c r="H67" s="8">
        <v>701.4</v>
      </c>
      <c r="I67" s="8">
        <v>14638.22</v>
      </c>
      <c r="J67" s="5">
        <v>23</v>
      </c>
      <c r="K67" s="8">
        <v>3366.79</v>
      </c>
      <c r="L67" s="8">
        <v>18005.009999999998</v>
      </c>
    </row>
    <row r="68" spans="2:12" s="1" customFormat="1" ht="19.7" customHeight="1" x14ac:dyDescent="0.2">
      <c r="B68" s="5">
        <v>34</v>
      </c>
      <c r="C68" s="6" t="s">
        <v>106</v>
      </c>
      <c r="D68" s="6" t="s">
        <v>107</v>
      </c>
      <c r="E68" s="7" t="s">
        <v>108</v>
      </c>
      <c r="F68" s="6" t="s">
        <v>109</v>
      </c>
      <c r="G68" s="8">
        <v>670</v>
      </c>
      <c r="H68" s="8">
        <v>70.34</v>
      </c>
      <c r="I68" s="8">
        <v>47127.8</v>
      </c>
      <c r="J68" s="5">
        <v>23</v>
      </c>
      <c r="K68" s="8">
        <v>10839.39</v>
      </c>
      <c r="L68" s="8">
        <v>57967.19</v>
      </c>
    </row>
    <row r="69" spans="2:12" s="1" customFormat="1" ht="19.7" customHeight="1" x14ac:dyDescent="0.2">
      <c r="B69" s="5">
        <v>35</v>
      </c>
      <c r="C69" s="6" t="s">
        <v>110</v>
      </c>
      <c r="D69" s="6" t="s">
        <v>111</v>
      </c>
      <c r="E69" s="7" t="s">
        <v>112</v>
      </c>
      <c r="F69" s="6" t="s">
        <v>99</v>
      </c>
      <c r="G69" s="8">
        <v>14.6</v>
      </c>
      <c r="H69" s="8">
        <v>45.88</v>
      </c>
      <c r="I69" s="8">
        <v>669.85</v>
      </c>
      <c r="J69" s="5">
        <v>23</v>
      </c>
      <c r="K69" s="8">
        <v>154.07</v>
      </c>
      <c r="L69" s="8">
        <v>823.92</v>
      </c>
    </row>
    <row r="70" spans="2:12" s="1" customFormat="1" ht="19.7" customHeight="1" x14ac:dyDescent="0.2">
      <c r="B70" s="5">
        <v>36</v>
      </c>
      <c r="C70" s="6" t="s">
        <v>113</v>
      </c>
      <c r="D70" s="6" t="s">
        <v>114</v>
      </c>
      <c r="E70" s="7" t="s">
        <v>115</v>
      </c>
      <c r="F70" s="6" t="s">
        <v>116</v>
      </c>
      <c r="G70" s="8">
        <v>212</v>
      </c>
      <c r="H70" s="8">
        <v>58.92</v>
      </c>
      <c r="I70" s="8">
        <v>12491.04</v>
      </c>
      <c r="J70" s="5">
        <v>8</v>
      </c>
      <c r="K70" s="8">
        <v>999.28</v>
      </c>
      <c r="L70" s="8">
        <v>13490.32</v>
      </c>
    </row>
    <row r="71" spans="2:12" s="1" customFormat="1" ht="19.7" customHeight="1" x14ac:dyDescent="0.2">
      <c r="B71" s="5">
        <v>37</v>
      </c>
      <c r="C71" s="6" t="s">
        <v>117</v>
      </c>
      <c r="D71" s="6" t="s">
        <v>118</v>
      </c>
      <c r="E71" s="7" t="s">
        <v>119</v>
      </c>
      <c r="F71" s="6" t="s">
        <v>116</v>
      </c>
      <c r="G71" s="8">
        <v>9</v>
      </c>
      <c r="H71" s="8">
        <v>228.74</v>
      </c>
      <c r="I71" s="8">
        <v>2058.66</v>
      </c>
      <c r="J71" s="5">
        <v>8</v>
      </c>
      <c r="K71" s="8">
        <v>164.69</v>
      </c>
      <c r="L71" s="8">
        <v>2223.35</v>
      </c>
    </row>
    <row r="72" spans="2:12" s="1" customFormat="1" ht="19.7" customHeight="1" x14ac:dyDescent="0.2">
      <c r="B72" s="5">
        <v>38</v>
      </c>
      <c r="C72" s="6" t="s">
        <v>120</v>
      </c>
      <c r="D72" s="6" t="s">
        <v>121</v>
      </c>
      <c r="E72" s="7" t="s">
        <v>122</v>
      </c>
      <c r="F72" s="6" t="s">
        <v>109</v>
      </c>
      <c r="G72" s="8">
        <v>421</v>
      </c>
      <c r="H72" s="8">
        <v>55</v>
      </c>
      <c r="I72" s="8">
        <v>23155</v>
      </c>
      <c r="J72" s="5">
        <v>8</v>
      </c>
      <c r="K72" s="8">
        <v>1852.4</v>
      </c>
      <c r="L72" s="8">
        <v>25007.4</v>
      </c>
    </row>
    <row r="73" spans="2:12" s="1" customFormat="1" ht="19.7" customHeight="1" x14ac:dyDescent="0.2">
      <c r="B73" s="5">
        <v>39</v>
      </c>
      <c r="C73" s="6" t="s">
        <v>123</v>
      </c>
      <c r="D73" s="6" t="s">
        <v>124</v>
      </c>
      <c r="E73" s="7" t="s">
        <v>125</v>
      </c>
      <c r="F73" s="6" t="s">
        <v>109</v>
      </c>
      <c r="G73" s="8">
        <v>1</v>
      </c>
      <c r="H73" s="8">
        <v>90</v>
      </c>
      <c r="I73" s="8">
        <v>90</v>
      </c>
      <c r="J73" s="5">
        <v>8</v>
      </c>
      <c r="K73" s="8">
        <v>7.2</v>
      </c>
      <c r="L73" s="8">
        <v>97.2</v>
      </c>
    </row>
    <row r="74" spans="2:12" s="1" customFormat="1" ht="19.7" customHeight="1" x14ac:dyDescent="0.2">
      <c r="B74" s="5">
        <v>40</v>
      </c>
      <c r="C74" s="6" t="s">
        <v>126</v>
      </c>
      <c r="D74" s="6" t="s">
        <v>127</v>
      </c>
      <c r="E74" s="7" t="s">
        <v>128</v>
      </c>
      <c r="F74" s="6" t="s">
        <v>109</v>
      </c>
      <c r="G74" s="8">
        <v>81</v>
      </c>
      <c r="H74" s="8">
        <v>65</v>
      </c>
      <c r="I74" s="8">
        <v>5265</v>
      </c>
      <c r="J74" s="5">
        <v>8</v>
      </c>
      <c r="K74" s="8">
        <v>421.2</v>
      </c>
      <c r="L74" s="8">
        <v>5686.2</v>
      </c>
    </row>
    <row r="75" spans="2:12" s="1" customFormat="1" ht="19.7" customHeight="1" x14ac:dyDescent="0.2">
      <c r="B75" s="5">
        <v>41</v>
      </c>
      <c r="C75" s="6" t="s">
        <v>129</v>
      </c>
      <c r="D75" s="6" t="s">
        <v>130</v>
      </c>
      <c r="E75" s="7" t="s">
        <v>131</v>
      </c>
      <c r="F75" s="6" t="s">
        <v>109</v>
      </c>
      <c r="G75" s="8">
        <v>105.25</v>
      </c>
      <c r="H75" s="8">
        <v>142.99</v>
      </c>
      <c r="I75" s="8">
        <v>15049.7</v>
      </c>
      <c r="J75" s="5">
        <v>8</v>
      </c>
      <c r="K75" s="8">
        <v>1203.98</v>
      </c>
      <c r="L75" s="8">
        <v>16253.68</v>
      </c>
    </row>
    <row r="76" spans="2:12" s="1" customFormat="1" ht="19.7" customHeight="1" x14ac:dyDescent="0.2">
      <c r="B76" s="5">
        <v>42</v>
      </c>
      <c r="C76" s="6" t="s">
        <v>132</v>
      </c>
      <c r="D76" s="6" t="s">
        <v>133</v>
      </c>
      <c r="E76" s="7" t="s">
        <v>134</v>
      </c>
      <c r="F76" s="6" t="s">
        <v>18</v>
      </c>
      <c r="G76" s="8">
        <v>13.81</v>
      </c>
      <c r="H76" s="8">
        <v>420</v>
      </c>
      <c r="I76" s="8">
        <f>G76*H76</f>
        <v>5800.2</v>
      </c>
      <c r="J76" s="5">
        <v>8</v>
      </c>
      <c r="K76" s="8">
        <f>I76*0.08</f>
        <v>464.01600000000002</v>
      </c>
      <c r="L76" s="8">
        <f>K76+I76</f>
        <v>6264.2159999999994</v>
      </c>
    </row>
    <row r="77" spans="2:12" s="1" customFormat="1" ht="19.7" customHeight="1" x14ac:dyDescent="0.2">
      <c r="B77" s="5">
        <v>43</v>
      </c>
      <c r="C77" s="6" t="s">
        <v>135</v>
      </c>
      <c r="D77" s="6" t="s">
        <v>136</v>
      </c>
      <c r="E77" s="7" t="s">
        <v>137</v>
      </c>
      <c r="F77" s="6" t="s">
        <v>18</v>
      </c>
      <c r="G77" s="8">
        <v>7.79</v>
      </c>
      <c r="H77" s="8">
        <v>300</v>
      </c>
      <c r="I77" s="8">
        <f t="shared" ref="I77:I89" si="0">G77*H77</f>
        <v>2337</v>
      </c>
      <c r="J77" s="5">
        <v>8</v>
      </c>
      <c r="K77" s="8">
        <f t="shared" ref="K77:K89" si="1">I77*0.08</f>
        <v>186.96</v>
      </c>
      <c r="L77" s="8">
        <f t="shared" ref="L77:L89" si="2">K77+I77</f>
        <v>2523.96</v>
      </c>
    </row>
    <row r="78" spans="2:12" s="1" customFormat="1" ht="19.7" customHeight="1" x14ac:dyDescent="0.2">
      <c r="B78" s="5">
        <v>44</v>
      </c>
      <c r="C78" s="6" t="s">
        <v>138</v>
      </c>
      <c r="D78" s="6" t="s">
        <v>139</v>
      </c>
      <c r="E78" s="7" t="s">
        <v>140</v>
      </c>
      <c r="F78" s="6" t="s">
        <v>18</v>
      </c>
      <c r="G78" s="8">
        <v>13.81</v>
      </c>
      <c r="H78" s="8">
        <v>180</v>
      </c>
      <c r="I78" s="8">
        <f t="shared" si="0"/>
        <v>2485.8000000000002</v>
      </c>
      <c r="J78" s="5">
        <v>8</v>
      </c>
      <c r="K78" s="8">
        <f t="shared" si="1"/>
        <v>198.86400000000003</v>
      </c>
      <c r="L78" s="8">
        <f t="shared" si="2"/>
        <v>2684.6640000000002</v>
      </c>
    </row>
    <row r="79" spans="2:12" s="1" customFormat="1" ht="19.7" customHeight="1" x14ac:dyDescent="0.2">
      <c r="B79" s="5">
        <v>45</v>
      </c>
      <c r="C79" s="6" t="s">
        <v>141</v>
      </c>
      <c r="D79" s="6" t="s">
        <v>142</v>
      </c>
      <c r="E79" s="7" t="s">
        <v>143</v>
      </c>
      <c r="F79" s="6" t="s">
        <v>18</v>
      </c>
      <c r="G79" s="8">
        <v>27.62</v>
      </c>
      <c r="H79" s="8">
        <v>300</v>
      </c>
      <c r="I79" s="8">
        <f t="shared" si="0"/>
        <v>8286</v>
      </c>
      <c r="J79" s="5">
        <v>8</v>
      </c>
      <c r="K79" s="8">
        <f t="shared" si="1"/>
        <v>662.88</v>
      </c>
      <c r="L79" s="8">
        <f t="shared" si="2"/>
        <v>8948.8799999999992</v>
      </c>
    </row>
    <row r="80" spans="2:12" s="1" customFormat="1" ht="19.7" customHeight="1" x14ac:dyDescent="0.2">
      <c r="B80" s="5">
        <v>46</v>
      </c>
      <c r="C80" s="6" t="s">
        <v>144</v>
      </c>
      <c r="D80" s="6" t="s">
        <v>145</v>
      </c>
      <c r="E80" s="7" t="s">
        <v>146</v>
      </c>
      <c r="F80" s="6" t="s">
        <v>18</v>
      </c>
      <c r="G80" s="8">
        <v>4.3499999999999996</v>
      </c>
      <c r="H80" s="8">
        <v>300</v>
      </c>
      <c r="I80" s="8">
        <f t="shared" si="0"/>
        <v>1305</v>
      </c>
      <c r="J80" s="5">
        <v>8</v>
      </c>
      <c r="K80" s="8">
        <f t="shared" si="1"/>
        <v>104.4</v>
      </c>
      <c r="L80" s="8">
        <f t="shared" si="2"/>
        <v>1409.4</v>
      </c>
    </row>
    <row r="81" spans="2:14" s="1" customFormat="1" ht="38.85" customHeight="1" x14ac:dyDescent="0.2">
      <c r="B81" s="5">
        <v>47</v>
      </c>
      <c r="C81" s="6" t="s">
        <v>147</v>
      </c>
      <c r="D81" s="6" t="s">
        <v>148</v>
      </c>
      <c r="E81" s="7" t="s">
        <v>149</v>
      </c>
      <c r="F81" s="6" t="s">
        <v>18</v>
      </c>
      <c r="G81" s="8">
        <v>13.81</v>
      </c>
      <c r="H81" s="8">
        <v>400</v>
      </c>
      <c r="I81" s="8">
        <f t="shared" si="0"/>
        <v>5524</v>
      </c>
      <c r="J81" s="5">
        <v>8</v>
      </c>
      <c r="K81" s="8">
        <f t="shared" si="1"/>
        <v>441.92</v>
      </c>
      <c r="L81" s="8">
        <f t="shared" si="2"/>
        <v>5965.92</v>
      </c>
    </row>
    <row r="82" spans="2:14" s="1" customFormat="1" ht="28.7" customHeight="1" x14ac:dyDescent="0.2">
      <c r="B82" s="5">
        <v>48</v>
      </c>
      <c r="C82" s="6" t="s">
        <v>150</v>
      </c>
      <c r="D82" s="6" t="s">
        <v>151</v>
      </c>
      <c r="E82" s="7" t="s">
        <v>152</v>
      </c>
      <c r="F82" s="6" t="s">
        <v>18</v>
      </c>
      <c r="G82" s="8">
        <v>0.2</v>
      </c>
      <c r="H82" s="8">
        <v>7000</v>
      </c>
      <c r="I82" s="8">
        <f t="shared" si="0"/>
        <v>1400</v>
      </c>
      <c r="J82" s="5">
        <v>8</v>
      </c>
      <c r="K82" s="8">
        <f t="shared" si="1"/>
        <v>112</v>
      </c>
      <c r="L82" s="8">
        <f t="shared" si="2"/>
        <v>1512</v>
      </c>
    </row>
    <row r="83" spans="2:14" s="1" customFormat="1" ht="19.7" customHeight="1" x14ac:dyDescent="0.2">
      <c r="B83" s="5">
        <v>49</v>
      </c>
      <c r="C83" s="6" t="s">
        <v>153</v>
      </c>
      <c r="D83" s="6" t="s">
        <v>154</v>
      </c>
      <c r="E83" s="7" t="s">
        <v>155</v>
      </c>
      <c r="F83" s="6" t="s">
        <v>18</v>
      </c>
      <c r="G83" s="8">
        <v>13.81</v>
      </c>
      <c r="H83" s="8">
        <v>204</v>
      </c>
      <c r="I83" s="8">
        <f t="shared" si="0"/>
        <v>2817.2400000000002</v>
      </c>
      <c r="J83" s="5">
        <v>8</v>
      </c>
      <c r="K83" s="8">
        <f t="shared" si="1"/>
        <v>225.37920000000003</v>
      </c>
      <c r="L83" s="8">
        <f t="shared" si="2"/>
        <v>3042.6192000000001</v>
      </c>
    </row>
    <row r="84" spans="2:14" s="1" customFormat="1" ht="19.7" customHeight="1" x14ac:dyDescent="0.2">
      <c r="B84" s="5">
        <v>50</v>
      </c>
      <c r="C84" s="6" t="s">
        <v>156</v>
      </c>
      <c r="D84" s="6" t="s">
        <v>157</v>
      </c>
      <c r="E84" s="7" t="s">
        <v>158</v>
      </c>
      <c r="F84" s="6" t="s">
        <v>18</v>
      </c>
      <c r="G84" s="8">
        <v>13.81</v>
      </c>
      <c r="H84" s="8">
        <v>204</v>
      </c>
      <c r="I84" s="8">
        <f t="shared" si="0"/>
        <v>2817.2400000000002</v>
      </c>
      <c r="J84" s="5">
        <v>8</v>
      </c>
      <c r="K84" s="8">
        <f t="shared" si="1"/>
        <v>225.37920000000003</v>
      </c>
      <c r="L84" s="8">
        <f t="shared" si="2"/>
        <v>3042.6192000000001</v>
      </c>
    </row>
    <row r="85" spans="2:14" s="1" customFormat="1" ht="19.7" customHeight="1" x14ac:dyDescent="0.2">
      <c r="B85" s="5">
        <v>51</v>
      </c>
      <c r="C85" s="6" t="s">
        <v>159</v>
      </c>
      <c r="D85" s="6" t="s">
        <v>160</v>
      </c>
      <c r="E85" s="7" t="s">
        <v>161</v>
      </c>
      <c r="F85" s="6" t="s">
        <v>18</v>
      </c>
      <c r="G85" s="8">
        <v>3.7</v>
      </c>
      <c r="H85" s="8">
        <v>264</v>
      </c>
      <c r="I85" s="8">
        <f t="shared" si="0"/>
        <v>976.80000000000007</v>
      </c>
      <c r="J85" s="5">
        <v>8</v>
      </c>
      <c r="K85" s="8">
        <f t="shared" si="1"/>
        <v>78.144000000000005</v>
      </c>
      <c r="L85" s="8">
        <f t="shared" si="2"/>
        <v>1054.944</v>
      </c>
    </row>
    <row r="86" spans="2:14" s="1" customFormat="1" ht="19.7" customHeight="1" x14ac:dyDescent="0.2">
      <c r="B86" s="5">
        <v>52</v>
      </c>
      <c r="C86" s="6" t="s">
        <v>162</v>
      </c>
      <c r="D86" s="6" t="s">
        <v>163</v>
      </c>
      <c r="E86" s="7" t="s">
        <v>164</v>
      </c>
      <c r="F86" s="6" t="s">
        <v>18</v>
      </c>
      <c r="G86" s="8">
        <v>6.64</v>
      </c>
      <c r="H86" s="8">
        <v>264</v>
      </c>
      <c r="I86" s="8">
        <f t="shared" si="0"/>
        <v>1752.9599999999998</v>
      </c>
      <c r="J86" s="5">
        <v>8</v>
      </c>
      <c r="K86" s="8">
        <f t="shared" si="1"/>
        <v>140.23679999999999</v>
      </c>
      <c r="L86" s="8">
        <f t="shared" si="2"/>
        <v>1893.1967999999997</v>
      </c>
    </row>
    <row r="87" spans="2:14" s="1" customFormat="1" ht="19.7" customHeight="1" x14ac:dyDescent="0.2">
      <c r="B87" s="5">
        <v>53</v>
      </c>
      <c r="C87" s="6" t="s">
        <v>165</v>
      </c>
      <c r="D87" s="6" t="s">
        <v>166</v>
      </c>
      <c r="E87" s="7" t="s">
        <v>167</v>
      </c>
      <c r="F87" s="6" t="s">
        <v>18</v>
      </c>
      <c r="G87" s="8">
        <v>0.5</v>
      </c>
      <c r="H87" s="8">
        <v>420</v>
      </c>
      <c r="I87" s="8">
        <f t="shared" si="0"/>
        <v>210</v>
      </c>
      <c r="J87" s="5">
        <v>8</v>
      </c>
      <c r="K87" s="8">
        <f t="shared" si="1"/>
        <v>16.8</v>
      </c>
      <c r="L87" s="8">
        <f t="shared" si="2"/>
        <v>226.8</v>
      </c>
    </row>
    <row r="88" spans="2:14" s="1" customFormat="1" ht="19.7" customHeight="1" x14ac:dyDescent="0.2">
      <c r="B88" s="5">
        <v>54</v>
      </c>
      <c r="C88" s="6" t="s">
        <v>168</v>
      </c>
      <c r="D88" s="6" t="s">
        <v>169</v>
      </c>
      <c r="E88" s="7" t="s">
        <v>170</v>
      </c>
      <c r="F88" s="6" t="s">
        <v>18</v>
      </c>
      <c r="G88" s="8">
        <v>13.81</v>
      </c>
      <c r="H88" s="8">
        <v>264</v>
      </c>
      <c r="I88" s="8">
        <f t="shared" si="0"/>
        <v>3645.84</v>
      </c>
      <c r="J88" s="5">
        <v>8</v>
      </c>
      <c r="K88" s="8">
        <f t="shared" si="1"/>
        <v>291.66720000000004</v>
      </c>
      <c r="L88" s="8">
        <f t="shared" si="2"/>
        <v>3937.5072</v>
      </c>
    </row>
    <row r="89" spans="2:14" s="1" customFormat="1" ht="19.7" customHeight="1" x14ac:dyDescent="0.2">
      <c r="B89" s="5">
        <v>55</v>
      </c>
      <c r="C89" s="6" t="s">
        <v>171</v>
      </c>
      <c r="D89" s="6" t="s">
        <v>172</v>
      </c>
      <c r="E89" s="7" t="s">
        <v>173</v>
      </c>
      <c r="F89" s="6" t="s">
        <v>18</v>
      </c>
      <c r="G89" s="8">
        <v>24.42</v>
      </c>
      <c r="H89" s="8">
        <v>360</v>
      </c>
      <c r="I89" s="8">
        <f t="shared" si="0"/>
        <v>8791.2000000000007</v>
      </c>
      <c r="J89" s="5">
        <v>8</v>
      </c>
      <c r="K89" s="8">
        <f t="shared" si="1"/>
        <v>703.29600000000005</v>
      </c>
      <c r="L89" s="8">
        <f>K89+I89</f>
        <v>9494.496000000001</v>
      </c>
    </row>
    <row r="90" spans="2:14" s="1" customFormat="1" ht="19.7" customHeight="1" x14ac:dyDescent="0.2">
      <c r="B90" s="5">
        <v>56</v>
      </c>
      <c r="C90" s="6" t="s">
        <v>174</v>
      </c>
      <c r="D90" s="6" t="s">
        <v>175</v>
      </c>
      <c r="E90" s="7" t="s">
        <v>176</v>
      </c>
      <c r="F90" s="6" t="s">
        <v>109</v>
      </c>
      <c r="G90" s="8">
        <v>1382</v>
      </c>
      <c r="H90" s="8">
        <v>55</v>
      </c>
      <c r="I90" s="8">
        <v>76010</v>
      </c>
      <c r="J90" s="5">
        <v>23</v>
      </c>
      <c r="K90" s="8">
        <v>17482.3</v>
      </c>
      <c r="L90" s="8">
        <v>93492.3</v>
      </c>
    </row>
    <row r="91" spans="2:14" s="1" customFormat="1" ht="19.7" customHeight="1" x14ac:dyDescent="0.2">
      <c r="B91" s="5">
        <v>57</v>
      </c>
      <c r="C91" s="6" t="s">
        <v>177</v>
      </c>
      <c r="D91" s="6" t="s">
        <v>178</v>
      </c>
      <c r="E91" s="7" t="s">
        <v>179</v>
      </c>
      <c r="F91" s="6" t="s">
        <v>109</v>
      </c>
      <c r="G91" s="8">
        <v>367</v>
      </c>
      <c r="H91" s="8">
        <v>80</v>
      </c>
      <c r="I91" s="8">
        <v>29360</v>
      </c>
      <c r="J91" s="5">
        <v>23</v>
      </c>
      <c r="K91" s="8">
        <v>6752.8</v>
      </c>
      <c r="L91" s="8">
        <v>36112.800000000003</v>
      </c>
    </row>
    <row r="92" spans="2:14" s="1" customFormat="1" ht="19.7" customHeight="1" x14ac:dyDescent="0.2">
      <c r="B92" s="5">
        <v>58</v>
      </c>
      <c r="C92" s="6" t="s">
        <v>180</v>
      </c>
      <c r="D92" s="6" t="s">
        <v>181</v>
      </c>
      <c r="E92" s="7" t="s">
        <v>182</v>
      </c>
      <c r="F92" s="6" t="s">
        <v>109</v>
      </c>
      <c r="G92" s="8">
        <v>168</v>
      </c>
      <c r="H92" s="8">
        <v>120</v>
      </c>
      <c r="I92" s="8">
        <v>20160</v>
      </c>
      <c r="J92" s="5">
        <v>23</v>
      </c>
      <c r="K92" s="8">
        <v>4636.8</v>
      </c>
      <c r="L92" s="8">
        <v>24796.799999999999</v>
      </c>
    </row>
    <row r="93" spans="2:14" s="1" customFormat="1" ht="28.7" customHeight="1" x14ac:dyDescent="0.2">
      <c r="B93" s="5">
        <v>59</v>
      </c>
      <c r="C93" s="6" t="s">
        <v>183</v>
      </c>
      <c r="D93" s="6" t="s">
        <v>184</v>
      </c>
      <c r="E93" s="7" t="s">
        <v>185</v>
      </c>
      <c r="F93" s="6" t="s">
        <v>109</v>
      </c>
      <c r="G93" s="8">
        <v>130</v>
      </c>
      <c r="H93" s="8">
        <v>65</v>
      </c>
      <c r="I93" s="8">
        <v>8450</v>
      </c>
      <c r="J93" s="5">
        <v>23</v>
      </c>
      <c r="K93" s="8">
        <v>1943.5</v>
      </c>
      <c r="L93" s="8">
        <v>10393.5</v>
      </c>
    </row>
    <row r="94" spans="2:14" s="1" customFormat="1" ht="19.7" customHeight="1" x14ac:dyDescent="0.2">
      <c r="B94" s="5">
        <v>60</v>
      </c>
      <c r="C94" s="6" t="s">
        <v>186</v>
      </c>
      <c r="D94" s="6" t="s">
        <v>187</v>
      </c>
      <c r="E94" s="7" t="s">
        <v>188</v>
      </c>
      <c r="F94" s="6" t="s">
        <v>35</v>
      </c>
      <c r="G94" s="8">
        <v>1.66</v>
      </c>
      <c r="H94" s="8">
        <v>2424.9699999999998</v>
      </c>
      <c r="I94" s="8">
        <v>4025.45</v>
      </c>
      <c r="J94" s="5">
        <v>8</v>
      </c>
      <c r="K94" s="8">
        <v>322.04000000000002</v>
      </c>
      <c r="L94" s="8">
        <v>4347.49</v>
      </c>
    </row>
    <row r="95" spans="2:14" s="1" customFormat="1" ht="55.9" customHeight="1" x14ac:dyDescent="0.2">
      <c r="I95" s="16"/>
      <c r="J95" s="16"/>
      <c r="K95" s="16"/>
      <c r="L95" s="16"/>
    </row>
    <row r="96" spans="2:14" s="1" customFormat="1" ht="21.4" customHeight="1" x14ac:dyDescent="0.2">
      <c r="B96" s="11" t="s">
        <v>189</v>
      </c>
      <c r="C96" s="11"/>
      <c r="D96" s="11"/>
      <c r="E96" s="11"/>
      <c r="F96" s="13">
        <v>3011515.48</v>
      </c>
      <c r="G96" s="13"/>
      <c r="H96" s="13"/>
      <c r="I96" s="13"/>
      <c r="J96" s="13"/>
      <c r="K96" s="13"/>
      <c r="L96" s="13"/>
      <c r="N96" s="17"/>
    </row>
    <row r="97" spans="2:14" s="1" customFormat="1" ht="21.4" customHeight="1" x14ac:dyDescent="0.2">
      <c r="B97" s="11" t="s">
        <v>190</v>
      </c>
      <c r="C97" s="11"/>
      <c r="D97" s="11"/>
      <c r="E97" s="11"/>
      <c r="F97" s="14">
        <v>3290728.18</v>
      </c>
      <c r="G97" s="14"/>
      <c r="H97" s="14"/>
      <c r="I97" s="14"/>
      <c r="J97" s="14"/>
      <c r="K97" s="14"/>
      <c r="L97" s="14"/>
      <c r="N97" s="17"/>
    </row>
    <row r="98" spans="2:14" s="1" customFormat="1" ht="15.4" customHeight="1" x14ac:dyDescent="0.2"/>
  </sheetData>
  <mergeCells count="16">
    <mergeCell ref="F5:J5"/>
    <mergeCell ref="F96:L96"/>
    <mergeCell ref="F97:L97"/>
    <mergeCell ref="J2:M2"/>
    <mergeCell ref="J3:M3"/>
    <mergeCell ref="B96:E96"/>
    <mergeCell ref="B97:E97"/>
    <mergeCell ref="C11:E11"/>
    <mergeCell ref="C13:E13"/>
    <mergeCell ref="C7:E7"/>
    <mergeCell ref="C9:E9"/>
    <mergeCell ref="B15:M15"/>
    <mergeCell ref="B18:L18"/>
    <mergeCell ref="B23:L23"/>
    <mergeCell ref="B28:L28"/>
    <mergeCell ref="B33:L33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Wycena wartości zamówienia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Justyna Solecka</cp:lastModifiedBy>
  <dcterms:created xsi:type="dcterms:W3CDTF">2025-10-15T11:12:45Z</dcterms:created>
  <dcterms:modified xsi:type="dcterms:W3CDTF">2025-10-16T09:11:16Z</dcterms:modified>
</cp:coreProperties>
</file>